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erver\Economato\$ GARE TELEMATICHE 2025\CSO\"/>
    </mc:Choice>
  </mc:AlternateContent>
  <xr:revisionPtr revIDLastSave="0" documentId="13_ncr:1_{0CA7E6ED-51DF-4959-BDC3-E193E05D80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to A" sheetId="6" r:id="rId1"/>
    <sheet name="manodopera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7" l="1"/>
  <c r="F10" i="7"/>
  <c r="F9" i="7"/>
  <c r="F8" i="7"/>
  <c r="F7" i="7"/>
  <c r="F6" i="7"/>
  <c r="F5" i="7"/>
  <c r="F4" i="7"/>
  <c r="F3" i="7"/>
  <c r="F12" i="7" s="1"/>
  <c r="F13" i="7" s="1"/>
  <c r="E10" i="6"/>
  <c r="H4" i="6" l="1"/>
  <c r="E5" i="6"/>
  <c r="H5" i="6" l="1"/>
  <c r="I6" i="6" s="1"/>
</calcChain>
</file>

<file path=xl/sharedStrings.xml><?xml version="1.0" encoding="utf-8"?>
<sst xmlns="http://schemas.openxmlformats.org/spreadsheetml/2006/main" count="43" uniqueCount="34">
  <si>
    <t>LOTTO A</t>
  </si>
  <si>
    <t>Lotto</t>
  </si>
  <si>
    <t>costo unitario a base d'asta</t>
  </si>
  <si>
    <t>A) SERVIZIO</t>
  </si>
  <si>
    <t>B) n. utenti ASP</t>
  </si>
  <si>
    <t>C) Costo complessivo a base d'asta (importo contrattuale per tre anni)</t>
  </si>
  <si>
    <t>giornate annue</t>
  </si>
  <si>
    <t>Totale Lotto A</t>
  </si>
  <si>
    <t>Allegato 2) MODELLO OFFERTA ECONOMICA LOTTO A</t>
  </si>
  <si>
    <t xml:space="preserve">centro socio-occupazionale a valenza abilitativa per persone con disabilità acquisita e servizio di promozione e riabilitazione dell’autonomia a favore di n. 22 utenti </t>
  </si>
  <si>
    <t>B) SERVIZIO</t>
  </si>
  <si>
    <t>Trasporto utenti</t>
  </si>
  <si>
    <t>E) Valore contrattuale offerto (N.  utenti * giornate*tre anni *tariffa offerta)</t>
  </si>
  <si>
    <t xml:space="preserve">D) Tariffa Offerta senza Iva </t>
  </si>
  <si>
    <t>Canone annuo massimo</t>
  </si>
  <si>
    <t>Valore contrattuale per tre anni (non ribassabile)</t>
  </si>
  <si>
    <t>Ai sensi dell'art. 108 comma 9 del D.Lgs. 36/2023 si dichiara che</t>
  </si>
  <si>
    <t>i costi della manodopera per il periodo contrattuale di tre anni ammontano a</t>
  </si>
  <si>
    <t>i costi relativi a salute e sicurezza sui luoghi di lavoro per il periodo contrattuale di tre anni ammontano a</t>
  </si>
  <si>
    <t>il ribasso degli stessi derivi da una più efficiente organizzazione aziendale o da sgravi contributivi che non comportano penalizzazioni per la manodopera</t>
  </si>
  <si>
    <t>si specifica che i costi della manodopera non possono essere inferiori al costo della manodopera non soggetto a ribasso pari a complessivi euro 474.381,60   salvo il caso in cui</t>
  </si>
  <si>
    <t>numero unità          A</t>
  </si>
  <si>
    <t xml:space="preserve">valori minimi salariali orari  lordi contrattuali per unità             </t>
  </si>
  <si>
    <t>ore  lavoro/MESE per unità necessarie  per effettuazione servizio              B</t>
  </si>
  <si>
    <t>valori salariali orari lordi  effettivi per unità                 C</t>
  </si>
  <si>
    <t>TOTALE           A*B*C</t>
  </si>
  <si>
    <r>
      <t xml:space="preserve">* il numero di unità di personale da impiegare per adempiere al servizio - </t>
    </r>
    <r>
      <rPr>
        <b/>
        <sz val="10"/>
        <rFont val="Times New Roman"/>
        <family val="1"/>
      </rPr>
      <t>……………..</t>
    </r>
  </si>
  <si>
    <t>importo totale MENSILE del costo del lavoro relativo all’offerta presentata</t>
  </si>
  <si>
    <t>importo totale ANNUALE del costo del lavoro relativo all’offerta presentata</t>
  </si>
  <si>
    <t xml:space="preserve">Dettagliare l'esposizione del metodo di calcolo utilizzato per giungere al totale dichiarato (da determinarsi in coerenza con i valori sopra esposti, considerando altresì il “tempo – lavoro” necessario all'esecuzione del servizio),  indicando altresì l'elenco non nominativo delle figure impiegate con specifica del CCNL applicato, contratto, livello di inquadramento, ore di impiego. </t>
  </si>
  <si>
    <t>Nota *: inserire una riga per ogni Livello e professionalità relativi alle figure professionali utilizzate per lo svolgimento del servizio</t>
  </si>
  <si>
    <t>ALLEGATO 2 bis - SCHEMA CALCOLO COSTI MANODOPERA Lotto A)</t>
  </si>
  <si>
    <t>SCONTO COMPLESSIVO OFFERTO DA INSERIRE NELL'OFFERTA ECONOMICA SATER (inserire a sistema fino a 5  cifre decimali)</t>
  </si>
  <si>
    <t>Si precisa che le sottoelencate voci relative al trasporto utenti non sono soggette a ribasso e, pertanto, la base di gara indicata su piattaforma Sater non tiene conto delle stesse; dette voci vengono ugualmente computate ai fini dell’importo contrattuale e verranno riconosciute all’aggiudicatario con canone annuo pari a massimi Euro 15.750,00  per i tre anni contrattuali (con diminuzioni come specificato nella documentazione di gara)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</si>
</sst>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&quot;€&quot;\ * #,##0.00_-;\-&quot;€&quot;\ * #,##0.00_-;_-&quot;€&quot;\ * &quot;-&quot;??_-;_-@_-"/>
    <numFmt numFmtId="166" formatCode="0.00000%"/>
    <numFmt numFmtId="167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8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0" fillId="0" borderId="3" xfId="0" applyBorder="1"/>
    <xf numFmtId="164" fontId="0" fillId="0" borderId="4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7" xfId="0" applyBorder="1" applyAlignment="1">
      <alignment horizontal="center" vertical="center"/>
    </xf>
    <xf numFmtId="164" fontId="0" fillId="0" borderId="14" xfId="0" applyNumberFormat="1" applyBorder="1"/>
    <xf numFmtId="0" fontId="0" fillId="0" borderId="4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" fillId="0" borderId="12" xfId="0" applyNumberFormat="1" applyFont="1" applyBorder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165" fontId="1" fillId="0" borderId="13" xfId="0" applyNumberFormat="1" applyFont="1" applyBorder="1" applyAlignment="1">
      <alignment horizontal="center" wrapText="1"/>
    </xf>
    <xf numFmtId="165" fontId="1" fillId="0" borderId="14" xfId="0" applyNumberFormat="1" applyFont="1" applyBorder="1" applyAlignment="1">
      <alignment horizontal="center" wrapText="1"/>
    </xf>
    <xf numFmtId="0" fontId="1" fillId="0" borderId="1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6" fontId="1" fillId="0" borderId="9" xfId="0" applyNumberFormat="1" applyFont="1" applyBorder="1" applyAlignment="1">
      <alignment horizontal="center" vertical="center" wrapText="1"/>
    </xf>
    <xf numFmtId="166" fontId="1" fillId="0" borderId="15" xfId="0" applyNumberFormat="1" applyFon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/>
    </xf>
    <xf numFmtId="0" fontId="2" fillId="2" borderId="2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0" fillId="0" borderId="20" xfId="0" applyNumberFormat="1" applyBorder="1"/>
    <xf numFmtId="0" fontId="0" fillId="0" borderId="20" xfId="0" applyBorder="1"/>
    <xf numFmtId="0" fontId="0" fillId="2" borderId="0" xfId="0" applyFill="1"/>
    <xf numFmtId="0" fontId="5" fillId="3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justify" vertical="top" wrapText="1"/>
    </xf>
    <xf numFmtId="167" fontId="6" fillId="0" borderId="1" xfId="0" applyNumberFormat="1" applyFont="1" applyBorder="1" applyAlignment="1">
      <alignment vertical="top"/>
    </xf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167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44" fontId="0" fillId="0" borderId="10" xfId="1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0</xdr:rowOff>
    </xdr:from>
    <xdr:to>
      <xdr:col>10</xdr:col>
      <xdr:colOff>152400</xdr:colOff>
      <xdr:row>2</xdr:row>
      <xdr:rowOff>142875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B98C1540-90A4-4762-B822-38FAD122CB4C}"/>
            </a:ext>
          </a:extLst>
        </xdr:cNvPr>
        <xdr:cNvSpPr/>
      </xdr:nvSpPr>
      <xdr:spPr>
        <a:xfrm>
          <a:off x="7962900" y="0"/>
          <a:ext cx="1495425" cy="542925"/>
        </a:xfrm>
        <a:prstGeom prst="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DA</a:t>
          </a:r>
          <a:r>
            <a:rPr lang="it-IT" sz="11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COMPILARE</a:t>
          </a:r>
          <a:endParaRPr lang="it-IT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6</xdr:col>
      <xdr:colOff>476250</xdr:colOff>
      <xdr:row>2</xdr:row>
      <xdr:rowOff>104775</xdr:rowOff>
    </xdr:from>
    <xdr:to>
      <xdr:col>8</xdr:col>
      <xdr:colOff>28575</xdr:colOff>
      <xdr:row>2</xdr:row>
      <xdr:rowOff>1123950</xdr:rowOff>
    </xdr:to>
    <xdr:cxnSp macro="">
      <xdr:nvCxnSpPr>
        <xdr:cNvPr id="4" name="Connettore 2 3">
          <a:extLst>
            <a:ext uri="{FF2B5EF4-FFF2-40B4-BE49-F238E27FC236}">
              <a16:creationId xmlns:a16="http://schemas.microsoft.com/office/drawing/2014/main" id="{963C2022-0EB0-406A-B941-9D7457E4B1CB}"/>
            </a:ext>
          </a:extLst>
        </xdr:cNvPr>
        <xdr:cNvCxnSpPr/>
      </xdr:nvCxnSpPr>
      <xdr:spPr>
        <a:xfrm flipH="1">
          <a:off x="6772275" y="504825"/>
          <a:ext cx="1209675" cy="1019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7E25A-BCB9-4C5C-BBD4-6514B625D3C3}">
  <sheetPr>
    <pageSetUpPr fitToPage="1"/>
  </sheetPr>
  <dimension ref="A1:I18"/>
  <sheetViews>
    <sheetView tabSelected="1" workbookViewId="0">
      <selection activeCell="B9" sqref="B9"/>
    </sheetView>
  </sheetViews>
  <sheetFormatPr defaultRowHeight="15" x14ac:dyDescent="0.25"/>
  <cols>
    <col min="2" max="2" width="42.140625" customWidth="1"/>
    <col min="4" max="4" width="10.42578125" customWidth="1"/>
    <col min="5" max="5" width="13" customWidth="1"/>
    <col min="6" max="6" width="10.5703125" bestFit="1" customWidth="1"/>
    <col min="7" max="7" width="11.5703125" bestFit="1" customWidth="1"/>
    <col min="8" max="8" width="13.28515625" bestFit="1" customWidth="1"/>
    <col min="9" max="9" width="11.140625" bestFit="1" customWidth="1"/>
  </cols>
  <sheetData>
    <row r="1" spans="1:9" ht="15.75" thickBot="1" x14ac:dyDescent="0.3"/>
    <row r="2" spans="1:9" ht="15.75" thickBot="1" x14ac:dyDescent="0.3">
      <c r="A2" s="15" t="s">
        <v>8</v>
      </c>
      <c r="B2" s="16"/>
      <c r="C2" s="16"/>
      <c r="D2" s="16"/>
      <c r="E2" s="16"/>
      <c r="F2" s="16"/>
      <c r="G2" s="16"/>
      <c r="H2" s="17"/>
    </row>
    <row r="3" spans="1:9" ht="99.75" x14ac:dyDescent="0.25">
      <c r="A3" s="4" t="s">
        <v>1</v>
      </c>
      <c r="B3" s="5" t="s">
        <v>3</v>
      </c>
      <c r="C3" s="6" t="s">
        <v>4</v>
      </c>
      <c r="D3" s="6" t="s">
        <v>6</v>
      </c>
      <c r="E3" s="7" t="s">
        <v>5</v>
      </c>
      <c r="F3" s="6" t="s">
        <v>2</v>
      </c>
      <c r="G3" s="6" t="s">
        <v>13</v>
      </c>
      <c r="H3" s="7" t="s">
        <v>12</v>
      </c>
    </row>
    <row r="4" spans="1:9" ht="75" x14ac:dyDescent="0.25">
      <c r="A4" s="12" t="s">
        <v>0</v>
      </c>
      <c r="B4" s="25" t="s">
        <v>9</v>
      </c>
      <c r="C4" s="26">
        <v>22</v>
      </c>
      <c r="D4" s="26">
        <v>238</v>
      </c>
      <c r="E4" s="27">
        <v>596904</v>
      </c>
      <c r="F4" s="1">
        <v>38</v>
      </c>
      <c r="G4" s="27"/>
      <c r="H4" s="30">
        <f>(C4)*D4*3*G4</f>
        <v>0</v>
      </c>
    </row>
    <row r="5" spans="1:9" ht="19.5" customHeight="1" thickBot="1" x14ac:dyDescent="0.3">
      <c r="A5" s="22" t="s">
        <v>7</v>
      </c>
      <c r="B5" s="23"/>
      <c r="C5" s="23"/>
      <c r="D5" s="23"/>
      <c r="E5" s="13">
        <f>SUM(E4)</f>
        <v>596904</v>
      </c>
      <c r="F5" s="24"/>
      <c r="G5" s="24"/>
      <c r="H5" s="31">
        <f>SUM(H4)</f>
        <v>0</v>
      </c>
    </row>
    <row r="6" spans="1:9" x14ac:dyDescent="0.25">
      <c r="E6" s="11"/>
      <c r="G6" s="18" t="s">
        <v>32</v>
      </c>
      <c r="H6" s="19"/>
      <c r="I6" s="28">
        <f>(E5-H5)/E5</f>
        <v>1</v>
      </c>
    </row>
    <row r="7" spans="1:9" ht="84.75" customHeight="1" thickBot="1" x14ac:dyDescent="0.3">
      <c r="G7" s="20"/>
      <c r="H7" s="21"/>
      <c r="I7" s="29"/>
    </row>
    <row r="8" spans="1:9" ht="95.25" customHeight="1" thickBot="1" x14ac:dyDescent="0.3">
      <c r="B8" s="33" t="s">
        <v>33</v>
      </c>
      <c r="C8" s="34"/>
      <c r="D8" s="34"/>
      <c r="E8" s="35"/>
      <c r="F8" s="9"/>
    </row>
    <row r="9" spans="1:9" ht="71.25" x14ac:dyDescent="0.25">
      <c r="B9" s="4" t="s">
        <v>10</v>
      </c>
      <c r="C9" s="6" t="s">
        <v>4</v>
      </c>
      <c r="D9" s="6" t="s">
        <v>14</v>
      </c>
      <c r="E9" s="32" t="s">
        <v>15</v>
      </c>
      <c r="F9" s="8"/>
    </row>
    <row r="10" spans="1:9" ht="15.75" thickBot="1" x14ac:dyDescent="0.3">
      <c r="B10" s="2" t="s">
        <v>11</v>
      </c>
      <c r="C10" s="14">
        <v>7</v>
      </c>
      <c r="D10" s="3">
        <v>15750</v>
      </c>
      <c r="E10" s="57">
        <f>15750*3</f>
        <v>47250</v>
      </c>
      <c r="F10" s="10"/>
    </row>
    <row r="13" spans="1:9" ht="15.75" thickBot="1" x14ac:dyDescent="0.3">
      <c r="A13" s="36" t="s">
        <v>16</v>
      </c>
      <c r="B13" s="37"/>
      <c r="C13" s="37"/>
      <c r="D13" s="37"/>
      <c r="E13" s="37"/>
      <c r="F13" s="37"/>
      <c r="G13" s="38"/>
      <c r="H13" s="38"/>
    </row>
    <row r="14" spans="1:9" ht="15.75" thickBot="1" x14ac:dyDescent="0.3">
      <c r="A14" s="39" t="s">
        <v>17</v>
      </c>
      <c r="B14" s="40"/>
      <c r="C14" s="40"/>
      <c r="D14" s="40"/>
      <c r="E14" s="40"/>
      <c r="F14" s="41"/>
    </row>
    <row r="15" spans="1:9" ht="15.75" thickBot="1" x14ac:dyDescent="0.3">
      <c r="A15" s="39" t="s">
        <v>18</v>
      </c>
      <c r="B15" s="40"/>
      <c r="C15" s="40"/>
      <c r="D15" s="40"/>
      <c r="E15" s="40"/>
      <c r="F15" s="42"/>
    </row>
    <row r="17" spans="1:8" x14ac:dyDescent="0.25">
      <c r="A17" s="43" t="s">
        <v>20</v>
      </c>
      <c r="B17" s="43"/>
      <c r="C17" s="43"/>
      <c r="D17" s="43"/>
      <c r="E17" s="43"/>
      <c r="F17" s="43"/>
      <c r="G17" s="43"/>
      <c r="H17" s="43"/>
    </row>
    <row r="18" spans="1:8" x14ac:dyDescent="0.25">
      <c r="A18" s="43" t="s">
        <v>19</v>
      </c>
      <c r="B18" s="43"/>
      <c r="C18" s="43"/>
      <c r="D18" s="43"/>
      <c r="E18" s="43"/>
      <c r="F18" s="43"/>
      <c r="G18" s="43"/>
      <c r="H18" s="43"/>
    </row>
  </sheetData>
  <mergeCells count="9">
    <mergeCell ref="A13:F13"/>
    <mergeCell ref="A14:E14"/>
    <mergeCell ref="A15:E15"/>
    <mergeCell ref="A2:H2"/>
    <mergeCell ref="B8:E8"/>
    <mergeCell ref="G6:H7"/>
    <mergeCell ref="I6:I7"/>
    <mergeCell ref="A5:D5"/>
    <mergeCell ref="F5:G5"/>
  </mergeCells>
  <pageMargins left="0.7" right="0.7" top="0.75" bottom="0.75" header="0.3" footer="0.3"/>
  <pageSetup paperSize="8" scale="8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9706E-2A2B-43D3-8D14-027817FB447B}">
  <dimension ref="A1:F16"/>
  <sheetViews>
    <sheetView workbookViewId="0">
      <selection activeCell="A2" sqref="A2"/>
    </sheetView>
  </sheetViews>
  <sheetFormatPr defaultRowHeight="15" x14ac:dyDescent="0.25"/>
  <cols>
    <col min="1" max="1" width="25.42578125" customWidth="1"/>
    <col min="2" max="2" width="16.5703125" customWidth="1"/>
    <col min="3" max="3" width="16.140625" customWidth="1"/>
    <col min="4" max="4" width="22.140625" customWidth="1"/>
    <col min="5" max="5" width="27.7109375" customWidth="1"/>
    <col min="6" max="6" width="35.42578125" customWidth="1"/>
  </cols>
  <sheetData>
    <row r="1" spans="1:6" x14ac:dyDescent="0.25">
      <c r="A1" s="44" t="s">
        <v>31</v>
      </c>
      <c r="B1" s="44"/>
      <c r="C1" s="44"/>
      <c r="D1" s="44"/>
      <c r="E1" s="44"/>
      <c r="F1" s="44"/>
    </row>
    <row r="2" spans="1:6" ht="60" x14ac:dyDescent="0.25">
      <c r="A2" s="45"/>
      <c r="B2" s="46" t="s">
        <v>21</v>
      </c>
      <c r="C2" s="46" t="s">
        <v>22</v>
      </c>
      <c r="D2" s="46" t="s">
        <v>23</v>
      </c>
      <c r="E2" s="46" t="s">
        <v>24</v>
      </c>
      <c r="F2" s="47" t="s">
        <v>25</v>
      </c>
    </row>
    <row r="3" spans="1:6" ht="51" x14ac:dyDescent="0.25">
      <c r="A3" s="48" t="s">
        <v>26</v>
      </c>
      <c r="B3" s="45"/>
      <c r="C3" s="49"/>
      <c r="D3" s="45"/>
      <c r="E3" s="49"/>
      <c r="F3" s="50">
        <f>B3*D3*E3</f>
        <v>0</v>
      </c>
    </row>
    <row r="4" spans="1:6" ht="51" x14ac:dyDescent="0.25">
      <c r="A4" s="48" t="s">
        <v>26</v>
      </c>
      <c r="B4" s="45"/>
      <c r="C4" s="49"/>
      <c r="D4" s="45"/>
      <c r="E4" s="49"/>
      <c r="F4" s="50">
        <f>B4*D4*E4</f>
        <v>0</v>
      </c>
    </row>
    <row r="5" spans="1:6" ht="51" x14ac:dyDescent="0.25">
      <c r="A5" s="48" t="s">
        <v>26</v>
      </c>
      <c r="B5" s="45"/>
      <c r="C5" s="49"/>
      <c r="D5" s="45"/>
      <c r="E5" s="49"/>
      <c r="F5" s="50">
        <f>B5*D5*E5</f>
        <v>0</v>
      </c>
    </row>
    <row r="6" spans="1:6" ht="51" x14ac:dyDescent="0.25">
      <c r="A6" s="48" t="s">
        <v>26</v>
      </c>
      <c r="B6" s="45"/>
      <c r="C6" s="49"/>
      <c r="D6" s="45"/>
      <c r="E6" s="49"/>
      <c r="F6" s="50">
        <f t="shared" ref="F6:F11" si="0">B6*D6*E6</f>
        <v>0</v>
      </c>
    </row>
    <row r="7" spans="1:6" ht="51" x14ac:dyDescent="0.25">
      <c r="A7" s="48" t="s">
        <v>26</v>
      </c>
      <c r="B7" s="45"/>
      <c r="C7" s="49"/>
      <c r="D7" s="45"/>
      <c r="E7" s="49"/>
      <c r="F7" s="50">
        <f t="shared" si="0"/>
        <v>0</v>
      </c>
    </row>
    <row r="8" spans="1:6" ht="51" x14ac:dyDescent="0.25">
      <c r="A8" s="48" t="s">
        <v>26</v>
      </c>
      <c r="B8" s="45"/>
      <c r="C8" s="49"/>
      <c r="D8" s="45"/>
      <c r="E8" s="49"/>
      <c r="F8" s="50">
        <f t="shared" si="0"/>
        <v>0</v>
      </c>
    </row>
    <row r="9" spans="1:6" ht="51" x14ac:dyDescent="0.25">
      <c r="A9" s="48" t="s">
        <v>26</v>
      </c>
      <c r="B9" s="45"/>
      <c r="C9" s="49"/>
      <c r="D9" s="45"/>
      <c r="E9" s="49"/>
      <c r="F9" s="50">
        <f t="shared" si="0"/>
        <v>0</v>
      </c>
    </row>
    <row r="10" spans="1:6" ht="51" x14ac:dyDescent="0.25">
      <c r="A10" s="48" t="s">
        <v>26</v>
      </c>
      <c r="B10" s="45"/>
      <c r="C10" s="49"/>
      <c r="D10" s="45"/>
      <c r="E10" s="49"/>
      <c r="F10" s="50">
        <f t="shared" si="0"/>
        <v>0</v>
      </c>
    </row>
    <row r="11" spans="1:6" ht="51" x14ac:dyDescent="0.25">
      <c r="A11" s="48" t="s">
        <v>26</v>
      </c>
      <c r="B11" s="45"/>
      <c r="C11" s="49"/>
      <c r="D11" s="45"/>
      <c r="E11" s="49"/>
      <c r="F11" s="50">
        <f t="shared" si="0"/>
        <v>0</v>
      </c>
    </row>
    <row r="12" spans="1:6" ht="45" x14ac:dyDescent="0.25">
      <c r="A12" s="51" t="s">
        <v>27</v>
      </c>
      <c r="B12" s="45"/>
      <c r="C12" s="45"/>
      <c r="D12" s="45"/>
      <c r="E12" s="45"/>
      <c r="F12" s="52">
        <f>F3+F4+F5+F6+F7+F8+F9+F10+F11</f>
        <v>0</v>
      </c>
    </row>
    <row r="13" spans="1:6" ht="45" x14ac:dyDescent="0.25">
      <c r="A13" s="51" t="s">
        <v>28</v>
      </c>
      <c r="B13" s="45"/>
      <c r="C13" s="45"/>
      <c r="D13" s="45"/>
      <c r="E13" s="45"/>
      <c r="F13" s="52">
        <f>F12*12</f>
        <v>0</v>
      </c>
    </row>
    <row r="14" spans="1:6" x14ac:dyDescent="0.25">
      <c r="A14" s="53" t="s">
        <v>29</v>
      </c>
      <c r="B14" s="54"/>
      <c r="C14" s="54"/>
      <c r="D14" s="54"/>
      <c r="E14" s="54"/>
      <c r="F14" s="54"/>
    </row>
    <row r="15" spans="1:6" x14ac:dyDescent="0.25">
      <c r="A15" s="55"/>
      <c r="B15" s="56"/>
      <c r="C15" s="56"/>
      <c r="D15" s="56"/>
      <c r="E15" s="56"/>
      <c r="F15" s="56"/>
    </row>
    <row r="16" spans="1:6" x14ac:dyDescent="0.25">
      <c r="A16" s="55" t="s">
        <v>30</v>
      </c>
      <c r="B16" s="56"/>
      <c r="C16" s="56"/>
      <c r="D16" s="56"/>
      <c r="E16" s="56"/>
      <c r="F16" s="56"/>
    </row>
  </sheetData>
  <mergeCells count="4">
    <mergeCell ref="A1:F1"/>
    <mergeCell ref="A14:F14"/>
    <mergeCell ref="A15:F15"/>
    <mergeCell ref="A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Lotto A</vt:lpstr>
      <vt:lpstr>manodopera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Economato2</dc:creator>
  <cp:lastModifiedBy>Economato2</cp:lastModifiedBy>
  <cp:lastPrinted>2022-02-24T09:38:09Z</cp:lastPrinted>
  <dcterms:created xsi:type="dcterms:W3CDTF">2015-06-05T18:19:34Z</dcterms:created>
  <dcterms:modified xsi:type="dcterms:W3CDTF">2025-06-11T13:12:48Z</dcterms:modified>
</cp:coreProperties>
</file>