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er\Economato\$ GARE TELEMATICHE 2021\EDUCATIVI MINORI - Bando Comune\VERSIONE DEFINITIVA\"/>
    </mc:Choice>
  </mc:AlternateContent>
  <xr:revisionPtr revIDLastSave="0" documentId="13_ncr:1_{F32EE45D-5585-4C02-BC6C-6151C70E9017}" xr6:coauthVersionLast="46" xr6:coauthVersionMax="46" xr10:uidLastSave="{00000000-0000-0000-0000-000000000000}"/>
  <bookViews>
    <workbookView xWindow="3228" yWindow="864" windowWidth="17280" windowHeight="9024" xr2:uid="{119EB864-866A-4D41-AB11-6A6529368D49}"/>
  </bookViews>
  <sheets>
    <sheet name="Lotto 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2" i="1" l="1"/>
  <c r="D13" i="1" s="1"/>
  <c r="G4" i="1"/>
  <c r="G7" i="1"/>
  <c r="G8" i="1"/>
  <c r="G11" i="1"/>
  <c r="G12" i="1" s="1"/>
  <c r="G3" i="1"/>
  <c r="G9" i="1" l="1"/>
  <c r="G10" i="1" l="1"/>
  <c r="G5" i="1"/>
  <c r="G6" i="1" l="1"/>
  <c r="G13" i="1" l="1"/>
  <c r="G14" i="1" s="1"/>
</calcChain>
</file>

<file path=xl/sharedStrings.xml><?xml version="1.0" encoding="utf-8"?>
<sst xmlns="http://schemas.openxmlformats.org/spreadsheetml/2006/main" count="27" uniqueCount="22">
  <si>
    <t>accesso</t>
  </si>
  <si>
    <t>pasto</t>
  </si>
  <si>
    <t>trasporto</t>
  </si>
  <si>
    <t>sub voce b) centro estivo</t>
  </si>
  <si>
    <t>ore</t>
  </si>
  <si>
    <t>Totale lotto 1)</t>
  </si>
  <si>
    <t xml:space="preserve">Totale sub voce a) </t>
  </si>
  <si>
    <t>Totale sub voce b)</t>
  </si>
  <si>
    <t>sub voce c) individualizzato centro</t>
  </si>
  <si>
    <t>base d'asta 2021</t>
  </si>
  <si>
    <t>Totale sub voce c)</t>
  </si>
  <si>
    <t>SCONTO COMPLESSIVO OFFERTO DA INSERIRE NELL'OFFERTA ECONOMICA SATER</t>
  </si>
  <si>
    <t xml:space="preserve"> </t>
  </si>
  <si>
    <t>DA COMPILARE</t>
  </si>
  <si>
    <t>Totale sub voce a)</t>
  </si>
  <si>
    <t>B) N. annuo</t>
  </si>
  <si>
    <t>C) Importo Triennale a base d'asta</t>
  </si>
  <si>
    <t>E) Valore contrattuale offerto (N.annuo*tre anni *tariffa offerta)</t>
  </si>
  <si>
    <t>A) Servizio</t>
  </si>
  <si>
    <t>D) tariffa offerta</t>
  </si>
  <si>
    <t>sub voce a) centro educativi invernale</t>
  </si>
  <si>
    <t>Modello Offerta Economica Lotto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</si>
</sst>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€_-;\-* #,##0.00\ _€_-;_-* &quot;-&quot;??\ _€_-;_-@_-"/>
    <numFmt numFmtId="165" formatCode="_-* #,##0.00\ [$€-410]_-;\-* #,##0.00\ [$€-410]_-;_-* &quot;-&quot;??\ [$€-410]_-;_-@_-"/>
    <numFmt numFmtId="166" formatCode="_-&quot;€&quot;\ * #,##0.00_-;\-&quot;€&quot;\ * #,##0.00_-;_-&quot;€&quot;\ 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35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9">
    <xf numFmtId="0" fontId="0" fillId="0" borderId="0" xfId="0"/>
    <xf numFmtId="165" fontId="0" fillId="0" borderId="0" xfId="0" applyNumberFormat="1"/>
    <xf numFmtId="0" fontId="0" fillId="2" borderId="2" xfId="0" applyFill="1" applyBorder="1"/>
    <xf numFmtId="164" fontId="0" fillId="2" borderId="2" xfId="1" applyFont="1" applyFill="1" applyBorder="1"/>
    <xf numFmtId="0" fontId="2" fillId="2" borderId="6" xfId="0" applyFont="1" applyFill="1" applyBorder="1"/>
    <xf numFmtId="0" fontId="2" fillId="3" borderId="10" xfId="0" applyFont="1" applyFill="1" applyBorder="1"/>
    <xf numFmtId="0" fontId="2" fillId="3" borderId="11" xfId="0" applyFont="1" applyFill="1" applyBorder="1"/>
    <xf numFmtId="164" fontId="2" fillId="3" borderId="11" xfId="1" applyFont="1" applyFill="1" applyBorder="1"/>
    <xf numFmtId="165" fontId="2" fillId="3" borderId="11" xfId="0" applyNumberFormat="1" applyFont="1" applyFill="1" applyBorder="1"/>
    <xf numFmtId="165" fontId="0" fillId="3" borderId="11" xfId="0" applyNumberFormat="1" applyFill="1" applyBorder="1"/>
    <xf numFmtId="165" fontId="2" fillId="3" borderId="12" xfId="0" applyNumberFormat="1" applyFont="1" applyFill="1" applyBorder="1"/>
    <xf numFmtId="165" fontId="0" fillId="2" borderId="25" xfId="0" applyNumberFormat="1" applyFill="1" applyBorder="1"/>
    <xf numFmtId="165" fontId="0" fillId="2" borderId="26" xfId="0" applyNumberFormat="1" applyFill="1" applyBorder="1"/>
    <xf numFmtId="165" fontId="0" fillId="2" borderId="19" xfId="0" applyNumberFormat="1" applyFill="1" applyBorder="1"/>
    <xf numFmtId="165" fontId="0" fillId="2" borderId="30" xfId="0" applyNumberFormat="1" applyFill="1" applyBorder="1"/>
    <xf numFmtId="0" fontId="2" fillId="2" borderId="8" xfId="0" applyFont="1" applyFill="1" applyBorder="1" applyAlignment="1">
      <alignment horizontal="center"/>
    </xf>
    <xf numFmtId="165" fontId="2" fillId="3" borderId="9" xfId="0" applyNumberFormat="1" applyFont="1" applyFill="1" applyBorder="1"/>
    <xf numFmtId="165" fontId="2" fillId="3" borderId="17" xfId="0" applyNumberFormat="1" applyFont="1" applyFill="1" applyBorder="1"/>
    <xf numFmtId="0" fontId="2" fillId="4" borderId="19" xfId="0" applyFont="1" applyFill="1" applyBorder="1"/>
    <xf numFmtId="165" fontId="3" fillId="2" borderId="2" xfId="0" applyNumberFormat="1" applyFont="1" applyFill="1" applyBorder="1" applyAlignment="1">
      <alignment vertical="center"/>
    </xf>
    <xf numFmtId="165" fontId="4" fillId="3" borderId="2" xfId="0" applyNumberFormat="1" applyFont="1" applyFill="1" applyBorder="1" applyAlignment="1">
      <alignment vertical="center"/>
    </xf>
    <xf numFmtId="165" fontId="4" fillId="3" borderId="16" xfId="0" applyNumberFormat="1" applyFont="1" applyFill="1" applyBorder="1" applyAlignment="1">
      <alignment vertical="center"/>
    </xf>
    <xf numFmtId="165" fontId="4" fillId="3" borderId="11" xfId="0" applyNumberFormat="1" applyFont="1" applyFill="1" applyBorder="1" applyAlignment="1">
      <alignment vertical="center"/>
    </xf>
    <xf numFmtId="0" fontId="0" fillId="2" borderId="4" xfId="0" applyFont="1" applyFill="1" applyBorder="1" applyAlignment="1">
      <alignment horizontal="center" vertical="center" wrapText="1"/>
    </xf>
    <xf numFmtId="165" fontId="0" fillId="2" borderId="4" xfId="0" applyNumberFormat="1" applyFont="1" applyFill="1" applyBorder="1" applyAlignment="1">
      <alignment horizontal="center" vertical="center" wrapText="1"/>
    </xf>
    <xf numFmtId="165" fontId="0" fillId="2" borderId="4" xfId="0" applyNumberFormat="1" applyFont="1" applyFill="1" applyBorder="1" applyAlignment="1">
      <alignment vertical="center" wrapText="1"/>
    </xf>
    <xf numFmtId="165" fontId="0" fillId="2" borderId="27" xfId="0" applyNumberFormat="1" applyFont="1" applyFill="1" applyBorder="1" applyAlignment="1">
      <alignment vertical="center" wrapText="1"/>
    </xf>
    <xf numFmtId="165" fontId="0" fillId="2" borderId="7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0" fontId="2" fillId="0" borderId="21" xfId="0" applyNumberFormat="1" applyFont="1" applyBorder="1" applyAlignment="1">
      <alignment horizontal="center" vertical="center"/>
    </xf>
    <xf numFmtId="10" fontId="2" fillId="0" borderId="24" xfId="0" applyNumberFormat="1" applyFont="1" applyBorder="1" applyAlignment="1">
      <alignment horizontal="center" vertical="center"/>
    </xf>
    <xf numFmtId="0" fontId="5" fillId="2" borderId="13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166" fontId="2" fillId="0" borderId="20" xfId="0" applyNumberFormat="1" applyFont="1" applyBorder="1" applyAlignment="1">
      <alignment horizontal="center" wrapText="1"/>
    </xf>
    <xf numFmtId="166" fontId="2" fillId="0" borderId="18" xfId="0" applyNumberFormat="1" applyFont="1" applyBorder="1" applyAlignment="1">
      <alignment horizontal="center" wrapText="1"/>
    </xf>
    <xf numFmtId="166" fontId="2" fillId="0" borderId="21" xfId="0" applyNumberFormat="1" applyFont="1" applyBorder="1" applyAlignment="1">
      <alignment horizontal="center" wrapText="1"/>
    </xf>
    <xf numFmtId="166" fontId="2" fillId="0" borderId="22" xfId="0" applyNumberFormat="1" applyFont="1" applyBorder="1" applyAlignment="1">
      <alignment horizontal="center" wrapText="1"/>
    </xf>
    <xf numFmtId="166" fontId="2" fillId="0" borderId="23" xfId="0" applyNumberFormat="1" applyFont="1" applyBorder="1" applyAlignment="1">
      <alignment horizontal="center" wrapText="1"/>
    </xf>
    <xf numFmtId="166" fontId="2" fillId="0" borderId="24" xfId="0" applyNumberFormat="1" applyFont="1" applyBorder="1" applyAlignment="1">
      <alignment horizontal="center" wrapText="1"/>
    </xf>
    <xf numFmtId="0" fontId="5" fillId="2" borderId="31" xfId="0" applyFont="1" applyFill="1" applyBorder="1" applyAlignment="1">
      <alignment horizontal="center"/>
    </xf>
    <xf numFmtId="0" fontId="5" fillId="2" borderId="29" xfId="0" applyFont="1" applyFill="1" applyBorder="1" applyAlignment="1">
      <alignment horizontal="center"/>
    </xf>
    <xf numFmtId="0" fontId="5" fillId="2" borderId="32" xfId="0" applyFont="1" applyFill="1" applyBorder="1" applyAlignment="1">
      <alignment horizontal="center"/>
    </xf>
    <xf numFmtId="0" fontId="5" fillId="2" borderId="28" xfId="0" applyFont="1" applyFill="1" applyBorder="1" applyAlignment="1">
      <alignment horizontal="center"/>
    </xf>
    <xf numFmtId="0" fontId="2" fillId="2" borderId="33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84FDFB-7C7E-498C-AC94-8300905F3C10}">
  <sheetPr>
    <pageSetUpPr fitToPage="1"/>
  </sheetPr>
  <dimension ref="A1:H15"/>
  <sheetViews>
    <sheetView tabSelected="1" workbookViewId="0">
      <selection activeCell="A2" sqref="A2"/>
    </sheetView>
  </sheetViews>
  <sheetFormatPr defaultRowHeight="14.4" x14ac:dyDescent="0.3"/>
  <cols>
    <col min="1" max="1" width="40.109375" customWidth="1"/>
    <col min="2" max="2" width="9.109375" bestFit="1" customWidth="1"/>
    <col min="3" max="3" width="12.5546875" bestFit="1" customWidth="1"/>
    <col min="4" max="4" width="18.5546875" customWidth="1"/>
    <col min="5" max="5" width="16.6640625" style="1" bestFit="1" customWidth="1"/>
    <col min="6" max="6" width="14.88671875" style="1" customWidth="1"/>
    <col min="7" max="7" width="23.6640625" style="1" customWidth="1"/>
    <col min="8" max="8" width="14.5546875" customWidth="1"/>
  </cols>
  <sheetData>
    <row r="1" spans="1:8" ht="15" thickBot="1" x14ac:dyDescent="0.35">
      <c r="A1" s="28" t="s">
        <v>21</v>
      </c>
      <c r="B1" s="29"/>
      <c r="C1" s="29"/>
      <c r="D1" s="29"/>
      <c r="E1" s="29"/>
      <c r="F1" s="29"/>
      <c r="G1" s="30"/>
      <c r="H1" s="18" t="s">
        <v>13</v>
      </c>
    </row>
    <row r="2" spans="1:8" ht="43.8" thickBot="1" x14ac:dyDescent="0.35">
      <c r="A2" s="4" t="s">
        <v>12</v>
      </c>
      <c r="B2" s="23" t="s">
        <v>18</v>
      </c>
      <c r="C2" s="23" t="s">
        <v>15</v>
      </c>
      <c r="D2" s="24" t="s">
        <v>16</v>
      </c>
      <c r="E2" s="25" t="s">
        <v>9</v>
      </c>
      <c r="F2" s="26" t="s">
        <v>19</v>
      </c>
      <c r="G2" s="27" t="s">
        <v>17</v>
      </c>
    </row>
    <row r="3" spans="1:8" ht="15" thickBot="1" x14ac:dyDescent="0.35">
      <c r="A3" s="46" t="s">
        <v>20</v>
      </c>
      <c r="B3" s="2" t="s">
        <v>0</v>
      </c>
      <c r="C3" s="3">
        <v>7200</v>
      </c>
      <c r="D3" s="19">
        <v>457920</v>
      </c>
      <c r="E3" s="11">
        <v>21.2</v>
      </c>
      <c r="F3" s="13"/>
      <c r="G3" s="12">
        <f>F3*(C3*3)</f>
        <v>0</v>
      </c>
      <c r="H3" s="1"/>
    </row>
    <row r="4" spans="1:8" ht="15" thickBot="1" x14ac:dyDescent="0.35">
      <c r="A4" s="47"/>
      <c r="B4" s="2" t="s">
        <v>1</v>
      </c>
      <c r="C4" s="3">
        <v>5770</v>
      </c>
      <c r="D4" s="19">
        <v>103340.70000000001</v>
      </c>
      <c r="E4" s="11">
        <v>5.97</v>
      </c>
      <c r="F4" s="13"/>
      <c r="G4" s="12">
        <f>F4*(C4*3)</f>
        <v>0</v>
      </c>
      <c r="H4" s="1"/>
    </row>
    <row r="5" spans="1:8" ht="15" thickBot="1" x14ac:dyDescent="0.35">
      <c r="A5" s="48"/>
      <c r="B5" s="2" t="s">
        <v>2</v>
      </c>
      <c r="C5" s="3">
        <v>3339</v>
      </c>
      <c r="D5" s="19">
        <v>60102</v>
      </c>
      <c r="E5" s="11">
        <v>6</v>
      </c>
      <c r="F5" s="14"/>
      <c r="G5" s="12">
        <f>F5*(C5*3)</f>
        <v>0</v>
      </c>
      <c r="H5" s="1"/>
    </row>
    <row r="6" spans="1:8" ht="15" thickBot="1" x14ac:dyDescent="0.35">
      <c r="A6" s="33" t="s">
        <v>6</v>
      </c>
      <c r="B6" s="34"/>
      <c r="C6" s="35"/>
      <c r="D6" s="20">
        <v>621362.69999999995</v>
      </c>
      <c r="E6" s="42" t="s">
        <v>14</v>
      </c>
      <c r="F6" s="43"/>
      <c r="G6" s="16">
        <f>SUM(G3:G5)</f>
        <v>0</v>
      </c>
      <c r="H6" s="1"/>
    </row>
    <row r="7" spans="1:8" ht="15" thickBot="1" x14ac:dyDescent="0.35">
      <c r="A7" s="46" t="s">
        <v>3</v>
      </c>
      <c r="B7" s="2" t="s">
        <v>0</v>
      </c>
      <c r="C7" s="3">
        <v>2520</v>
      </c>
      <c r="D7" s="19">
        <v>226800</v>
      </c>
      <c r="E7" s="11">
        <v>30</v>
      </c>
      <c r="F7" s="13"/>
      <c r="G7" s="12">
        <f>F7*(C7*3)</f>
        <v>0</v>
      </c>
      <c r="H7" s="1"/>
    </row>
    <row r="8" spans="1:8" ht="15" thickBot="1" x14ac:dyDescent="0.35">
      <c r="A8" s="47"/>
      <c r="B8" s="2" t="s">
        <v>1</v>
      </c>
      <c r="C8" s="3">
        <v>2520</v>
      </c>
      <c r="D8" s="19">
        <v>45133.2</v>
      </c>
      <c r="E8" s="11">
        <v>5.97</v>
      </c>
      <c r="F8" s="13"/>
      <c r="G8" s="12">
        <f>F8*(C8*3)</f>
        <v>0</v>
      </c>
      <c r="H8" s="1"/>
    </row>
    <row r="9" spans="1:8" ht="15" thickBot="1" x14ac:dyDescent="0.35">
      <c r="A9" s="48"/>
      <c r="B9" s="2" t="s">
        <v>2</v>
      </c>
      <c r="C9" s="3">
        <v>1334</v>
      </c>
      <c r="D9" s="19">
        <v>24012</v>
      </c>
      <c r="E9" s="11">
        <v>6</v>
      </c>
      <c r="F9" s="14"/>
      <c r="G9" s="12">
        <f>F9*(C9*3)</f>
        <v>0</v>
      </c>
      <c r="H9" s="1"/>
    </row>
    <row r="10" spans="1:8" ht="15" thickBot="1" x14ac:dyDescent="0.35">
      <c r="A10" s="33" t="s">
        <v>7</v>
      </c>
      <c r="B10" s="34"/>
      <c r="C10" s="35"/>
      <c r="D10" s="20">
        <v>295945.2</v>
      </c>
      <c r="E10" s="42" t="s">
        <v>7</v>
      </c>
      <c r="F10" s="43"/>
      <c r="G10" s="16">
        <f>SUM(G7:G9)</f>
        <v>0</v>
      </c>
      <c r="H10" s="1"/>
    </row>
    <row r="11" spans="1:8" ht="15" thickBot="1" x14ac:dyDescent="0.35">
      <c r="A11" s="15" t="s">
        <v>8</v>
      </c>
      <c r="B11" s="2" t="s">
        <v>4</v>
      </c>
      <c r="C11" s="3">
        <v>1850</v>
      </c>
      <c r="D11" s="19">
        <v>118381.5</v>
      </c>
      <c r="E11" s="11">
        <v>21.33</v>
      </c>
      <c r="F11" s="13"/>
      <c r="G11" s="12">
        <f>F11*(C11*3)</f>
        <v>0</v>
      </c>
      <c r="H11" s="1"/>
    </row>
    <row r="12" spans="1:8" x14ac:dyDescent="0.3">
      <c r="A12" s="33" t="s">
        <v>10</v>
      </c>
      <c r="B12" s="34"/>
      <c r="C12" s="35"/>
      <c r="D12" s="21">
        <f>D11</f>
        <v>118381.5</v>
      </c>
      <c r="E12" s="44" t="s">
        <v>10</v>
      </c>
      <c r="F12" s="45"/>
      <c r="G12" s="17">
        <f>G11</f>
        <v>0</v>
      </c>
      <c r="H12" s="1"/>
    </row>
    <row r="13" spans="1:8" ht="15" thickBot="1" x14ac:dyDescent="0.35">
      <c r="A13" s="5" t="s">
        <v>5</v>
      </c>
      <c r="B13" s="6"/>
      <c r="C13" s="7"/>
      <c r="D13" s="22">
        <f>D6+D10+D12</f>
        <v>1035689.3999999999</v>
      </c>
      <c r="E13" s="8"/>
      <c r="F13" s="9"/>
      <c r="G13" s="10">
        <f>SUM(G6+G10+G11)</f>
        <v>0</v>
      </c>
      <c r="H13" s="1"/>
    </row>
    <row r="14" spans="1:8" ht="14.4" customHeight="1" x14ac:dyDescent="0.3">
      <c r="D14" s="36" t="s">
        <v>11</v>
      </c>
      <c r="E14" s="37"/>
      <c r="F14" s="38"/>
      <c r="G14" s="31">
        <f>(D13-G13)/D13</f>
        <v>1</v>
      </c>
    </row>
    <row r="15" spans="1:8" ht="15" thickBot="1" x14ac:dyDescent="0.35">
      <c r="D15" s="39"/>
      <c r="E15" s="40"/>
      <c r="F15" s="41"/>
      <c r="G15" s="32"/>
    </row>
  </sheetData>
  <mergeCells count="11">
    <mergeCell ref="A1:G1"/>
    <mergeCell ref="G14:G15"/>
    <mergeCell ref="A6:C6"/>
    <mergeCell ref="A10:C10"/>
    <mergeCell ref="A12:C12"/>
    <mergeCell ref="D14:F15"/>
    <mergeCell ref="E6:F6"/>
    <mergeCell ref="E10:F10"/>
    <mergeCell ref="E12:F12"/>
    <mergeCell ref="A3:A5"/>
    <mergeCell ref="A7:A9"/>
  </mergeCells>
  <pageMargins left="0.25" right="0.25" top="0.75" bottom="0.75" header="0.3" footer="0.3"/>
  <pageSetup paperSize="9" scale="7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Lotto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Federica Rolli</dc:creator>
  <cp:lastModifiedBy>Economato2</cp:lastModifiedBy>
  <cp:lastPrinted>2021-02-18T13:45:41Z</cp:lastPrinted>
  <dcterms:created xsi:type="dcterms:W3CDTF">2020-04-05T21:04:15Z</dcterms:created>
  <dcterms:modified xsi:type="dcterms:W3CDTF">2021-03-18T15:12:19Z</dcterms:modified>
</cp:coreProperties>
</file>